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Default Extension="bin" ContentType="application/vnd.openxmlformats-officedocument.spreadsheetml.printerSettings"/>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ant\OneDrive\Documents\cotizacion2023\"/>
    </mc:Choice>
  </mc:AlternateContent>
  <bookViews>
    <workbookView xWindow="0" yWindow="0" windowWidth="23040" windowHeight="9072" activeTab="1"/>
  </bookViews>
  <sheets>
    <sheet name="Hoja1" sheetId="2" r:id="rId3"/>
    <sheet name="1" sheetId="1" r:id="rId4"/>
  </sheets>
  <definedNames>
    <definedName name="_xlnm.Print_Area" localSheetId="1">'1'!$A$1:$K$42</definedName>
    <definedName name="JUANJSM_2" localSheetId="1">'1'!$N$21</definedName>
    <definedName name="JUANSUAREZ_1" localSheetId="1">'1'!$L$21</definedName>
    <definedName name="oknPrice_10" localSheetId="1">'1'!$N$21</definedName>
    <definedName name="oknPrice_11" localSheetId="1">'1'!$N$29</definedName>
    <definedName name="oknPrice_12" localSheetId="1">'1'!$N$31</definedName>
    <definedName name="oknQuantity_10" localSheetId="1">'1'!$L$21</definedName>
    <definedName name="oknQuantity_11" localSheetId="1">'1'!$L$29</definedName>
    <definedName name="oknQuantity_12" localSheetId="1">'1'!$L$31</definedName>
  </definedNames>
  <calcPr calcId="162913"/>
</workbook>
</file>

<file path=xl/calcChain.xml><?xml version="1.0" encoding="utf-8"?>
<calcChain xmlns="http://schemas.openxmlformats.org/spreadsheetml/2006/main">
  <c r="J5" i="1" l="1"/>
</calcChain>
</file>

<file path=xl/sharedStrings.xml><?xml version="1.0" encoding="utf-8"?>
<sst xmlns="http://schemas.openxmlformats.org/spreadsheetml/2006/main" count="54" uniqueCount="52">
  <si>
    <t>JUAN SUAREZ MIRANDA</t>
  </si>
  <si>
    <t>PRIVADA MONTPELLIER Num. Ext : 3</t>
  </si>
  <si>
    <t>OFNA:(662)436-26-60</t>
  </si>
  <si>
    <t>COLONIA: MONTECARLO C.P. : 83288</t>
  </si>
  <si>
    <t>CELULAR:6621-11-00-80</t>
  </si>
  <si>
    <t>NOMBRE:</t>
  </si>
  <si>
    <t>CP:</t>
  </si>
  <si>
    <t>RFC:</t>
  </si>
  <si>
    <t>FECHA DE EXPEDICION</t>
  </si>
  <si>
    <t>CIUDAD:</t>
  </si>
  <si>
    <t>HERMOSILLO, SONORA</t>
  </si>
  <si>
    <t>TELEFONO:</t>
  </si>
  <si>
    <t>CODIGO</t>
  </si>
  <si>
    <t>DESCRIPCION</t>
  </si>
  <si>
    <t>CANTIDAD</t>
  </si>
  <si>
    <t>PRECIO</t>
  </si>
  <si>
    <t>IMPORTE</t>
  </si>
  <si>
    <t>BANCO: BANAMEX</t>
  </si>
  <si>
    <t>TOTAL</t>
  </si>
  <si>
    <t>NOMBRE DEL BENEFICIARIO: JUAN SUAREZ MIRANDA</t>
  </si>
  <si>
    <t>CLABE INTERBANCARIA:002760700641684698</t>
  </si>
  <si>
    <t>CTA. CHEQUES:7006/4168469</t>
  </si>
  <si>
    <t>Correo: llantasdeavion@hotmail.com</t>
  </si>
  <si>
    <t>PAGARE</t>
  </si>
  <si>
    <t>DIRECCION</t>
  </si>
  <si>
    <t>COLONIA:</t>
  </si>
  <si>
    <t>A 03 DE MARZO 2019</t>
  </si>
  <si>
    <t>FIRMA DEL DEUDOR ACEPTO(AMOS)</t>
  </si>
  <si>
    <t>GRACIAS POR SU COMPRA!!</t>
  </si>
  <si>
    <t>CONDICIONES DE ENTREGA:</t>
  </si>
  <si>
    <t>DATOS BANCARIOS:</t>
  </si>
  <si>
    <t>DATOS FISCALES:</t>
  </si>
  <si>
    <t>DOMICILIO: ATENCION AL PUBLICO</t>
  </si>
  <si>
    <t>MONTEVERDE # 192 ENTRE OTHON ALMADA Y
EDUARDO LEVER, COLONIA BALDERRAMA</t>
  </si>
  <si>
    <t>HERMOSILLO, SONORA.</t>
  </si>
  <si>
    <t>HERMOSILLO, SONORA MEXICO</t>
  </si>
  <si>
    <t>SUMASTER TIRE FORKLIFT</t>
  </si>
  <si>
    <r>
      <rPr>
        <b/>
        <sz val="28"/>
        <color rgb="FFFF0000"/>
        <rFont val="Times New Roman"/>
        <family val="1"/>
      </rPr>
      <t>COTIZACION</t>
    </r>
    <r>
      <rPr>
        <b/>
        <sz val="28"/>
        <color theme="1"/>
        <rFont val="Times New Roman"/>
        <family val="1"/>
      </rPr>
      <t xml:space="preserve"> </t>
    </r>
  </si>
  <si>
    <r>
      <t xml:space="preserve">DEBO(EMOS) Y PAGARÉ(MOS) INCONDICIONALMENTE POR ESTE PAGARÉ LA CANTIDAD ALA ORDEN DE </t>
    </r>
    <r>
      <rPr>
        <b/>
        <u val="single"/>
        <sz val="11"/>
        <color theme="1"/>
        <rFont val="Times New Roman"/>
        <family val="1"/>
      </rPr>
      <t>JUAN SUAREZ MIRANDA</t>
    </r>
    <r>
      <rPr>
        <sz val="11"/>
        <color theme="1"/>
        <rFont val="Times New Roman"/>
        <family val="1"/>
      </rPr>
      <t xml:space="preserve">  EN HERMOSILLO SONORA EL 03 DE MARZO DE 2019 LA CANTIDAD DE </t>
    </r>
    <r>
      <rPr>
        <b/>
        <u val="single"/>
        <sz val="11"/>
        <color theme="1"/>
        <rFont val="Times New Roman"/>
        <family val="1"/>
      </rPr>
      <t>TREINTA Y OCHO MIL PESOS</t>
    </r>
    <r>
      <rPr>
        <sz val="11"/>
        <color theme="1"/>
        <rFont val="Times New Roman"/>
        <family val="1"/>
      </rPr>
      <t>, VALOR RECIBIDO A MI ENTERA SATISFACCION. ESTE PAGARÉ FORMA PARTE DE UNA SERIE NUMERADA DE 1 AL ____ Y TODOS ESTAN SUJETOS ALA CONDICIÓN DE QUE AL PAGARSE CUALQUIERA DE ELLOS A SU VENCIMIENTO, SERAN EXIGIBLES TODOS LOS QUE SIGAN EL NUMERO, ADEMAS DE LOS YA VENCIDOS, DESDE LA FECHA DE VENCIMIENTO DE ESTE DOCUMENTO HASTA EL DIA DE SU LIQUIDACION, CAUSARÁ INTERESES MORATORIOS AL TIPO DE ______% MENSUAL, PAGADERO EN ESTA CIUDAD JUNTAMENTE CON EL PRINCIPAL.</t>
    </r>
  </si>
  <si>
    <t>ATENCION:</t>
  </si>
  <si>
    <t>SUBTOTAL</t>
  </si>
  <si>
    <t xml:space="preserve">CONDICIONES DE PAGO: </t>
  </si>
  <si>
    <t>RFC:SUMJ680624RA9</t>
  </si>
  <si>
    <t>IVA 16%</t>
  </si>
  <si>
    <t>IVA</t>
  </si>
  <si>
    <t>CREDITO</t>
  </si>
  <si>
    <t>INMEDIATA</t>
  </si>
  <si>
    <t>KURODA</t>
  </si>
  <si>
    <t>HUMBERTO MILLAN / MARTIN LEDGAD</t>
  </si>
  <si>
    <t>GDR2257019.5</t>
  </si>
  <si>
    <t>LLANTA 225/70R19.5 MCA LINGLONG F820</t>
  </si>
  <si>
    <t>No. 00421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</si>
</sst>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C0A]d\ &quot;de&quot;\ mmmm\ &quot;de&quot;\ yyyy;@"/>
    <numFmt numFmtId="165" formatCode="_(* #,##0.00_);_(* \(#,##0.00\);_(* &quot;&quot;??_);_(@_)"/>
    <numFmt numFmtId="166" formatCode="General_)"/>
    <numFmt numFmtId="167" formatCode="_ * #,##0.00_ ;_ * \-#,##0.00_ ;_ * &quot;&quot;??_ ;_ @_ "/>
    <numFmt numFmtId="168" formatCode="@\ \ "/>
    <numFmt numFmtId="169" formatCode="_(* #,##0.00_);_(* \(#,##0.00\);_(* &quot;-&quot;??_);_(@_)"/>
  </numFmts>
  <fonts count="22">
    <font>
      <sz val="11"/>
      <color theme="1"/>
      <name val="Calibri"/>
      <family val="2"/>
      <scheme val="minor"/>
    </font>
    <font>
      <sz val="10"/>
      <color theme="1"/>
      <name val="Arial"/>
      <family val="2"/>
    </font>
    <font>
      <u val="single"/>
      <sz val="10"/>
      <color indexed="12"/>
      <name val="Arial"/>
      <family val="2"/>
    </font>
    <font>
      <sz val="11"/>
      <color theme="1"/>
      <name val="Times New Roman"/>
      <family val="1"/>
    </font>
    <font>
      <b/>
      <sz val="28"/>
      <color theme="1"/>
      <name val="Times New Roman"/>
      <family val="1"/>
    </font>
    <font>
      <b/>
      <sz val="28"/>
      <color rgb="FFFF0000"/>
      <name val="Times New Roman"/>
      <family val="1"/>
    </font>
    <font>
      <b/>
      <sz val="28"/>
      <color rgb="FF0070C0"/>
      <name val="Times New Roman"/>
      <family val="1"/>
    </font>
    <font>
      <b/>
      <sz val="10"/>
      <name val="Times New Roman"/>
      <family val="1"/>
    </font>
    <font>
      <b/>
      <sz val="16"/>
      <color theme="3"/>
      <name val="Times New Roman"/>
      <family val="1"/>
    </font>
    <font>
      <sz val="22"/>
      <color theme="1"/>
      <name val="Times New Roman"/>
      <family val="1"/>
    </font>
    <font>
      <b/>
      <u val="single"/>
      <sz val="11"/>
      <color theme="1"/>
      <name val="Times New Roman"/>
      <family val="1"/>
    </font>
    <font>
      <i/>
      <sz val="10"/>
      <name val="Times New Roman"/>
      <family val="1"/>
    </font>
    <font>
      <sz val="11"/>
      <name val="Times New Roman"/>
      <family val="1"/>
    </font>
    <font>
      <b/>
      <sz val="11"/>
      <name val="Times New Roman"/>
      <family val="1"/>
    </font>
    <font>
      <u val="single"/>
      <sz val="11"/>
      <name val="Times New Roman"/>
      <family val="1"/>
    </font>
    <font>
      <b/>
      <sz val="11"/>
      <color theme="1"/>
      <name val="Times New Roman"/>
      <family val="1"/>
    </font>
    <font>
      <sz val="11"/>
      <color rgb="FFFF0000"/>
      <name val="Times New Roman"/>
      <family val="1"/>
    </font>
    <font>
      <b/>
      <sz val="10"/>
      <name val="Arial"/>
      <family val="2"/>
    </font>
    <font>
      <sz val="12"/>
      <color theme="1"/>
      <name val="Times New Roman"/>
      <family val="1"/>
    </font>
    <font>
      <sz val="11"/>
      <name val="Calibri"/>
      <family val="2"/>
      <scheme val="minor"/>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00072813034"/>
        <bgColor indexed="64"/>
      </patternFill>
    </fill>
  </fills>
  <borders count="20">
    <border>
      <left/>
      <right/>
      <top/>
      <bottom/>
      <diagonal/>
    </border>
    <border>
      <left style="thin">
        <color rgb="FF00B050"/>
      </left>
      <right/>
      <top style="thin">
        <color rgb="FF00B050"/>
      </top>
      <bottom/>
    </border>
    <border>
      <left/>
      <right/>
      <top style="thin">
        <color rgb="FF00B050"/>
      </top>
      <bottom/>
    </border>
    <border>
      <left style="thin">
        <color rgb="FF00B050"/>
      </left>
      <right/>
      <top/>
      <bottom/>
    </border>
    <border>
      <left/>
      <right style="thin">
        <color rgb="FF00B050"/>
      </right>
      <top/>
      <bottom/>
    </border>
    <border>
      <left/>
      <right/>
      <top/>
      <bottom style="thin">
        <color rgb="FF00B050"/>
      </bottom>
    </border>
    <border>
      <left/>
      <right/>
      <top style="thin">
        <color rgb="FF00B050"/>
      </top>
      <bottom style="thin">
        <color rgb="FF00B050"/>
      </bottom>
    </border>
    <border>
      <left style="thin">
        <color rgb="FF00B050"/>
      </left>
      <right/>
      <top/>
      <bottom style="thin">
        <color rgb="FF00B050"/>
      </bottom>
    </border>
    <border>
      <left/>
      <right style="thin">
        <color rgb="FF00B050"/>
      </right>
      <top/>
      <bottom style="thin">
        <color rgb="FF00B050"/>
      </bottom>
    </border>
    <border>
      <left/>
      <right/>
      <top/>
      <bottom style="thin">
        <color auto="1"/>
      </bottom>
    </border>
    <border>
      <left/>
      <right style="thin">
        <color rgb="FF00B050"/>
      </right>
      <top/>
      <bottom style="thin">
        <color auto="1"/>
      </bottom>
    </border>
    <border>
      <left/>
      <right/>
      <top style="thin">
        <color auto="1"/>
      </top>
      <bottom style="thin">
        <color rgb="FF00B050"/>
      </bottom>
    </border>
    <border>
      <left/>
      <right style="thin">
        <color rgb="FF00B050"/>
      </right>
      <top style="thin">
        <color auto="1"/>
      </top>
      <bottom style="thin">
        <color rgb="FF00B050"/>
      </bottom>
    </border>
    <border>
      <left style="thin">
        <color rgb="FF00B050"/>
      </left>
      <right style="thin">
        <color rgb="FF00B050"/>
      </right>
      <top/>
      <bottom/>
    </border>
    <border>
      <left style="thin">
        <color rgb="FF00B050"/>
      </left>
      <right style="thin">
        <color rgb="FF00B050"/>
      </right>
      <top style="thin">
        <color rgb="FF00B050"/>
      </top>
      <bottom style="thin">
        <color rgb="FF00B050"/>
      </bottom>
    </border>
    <border>
      <left style="thin">
        <color rgb="FF00B050"/>
      </left>
      <right style="thin">
        <color rgb="FF00B050"/>
      </right>
      <top style="thin">
        <color rgb="FF00B050"/>
      </top>
      <bottom style="thin">
        <color rgb="FF92D050"/>
      </bottom>
    </border>
    <border>
      <left/>
      <right style="thin">
        <color rgb="FF00B050"/>
      </right>
      <top style="thin">
        <color rgb="FF00B050"/>
      </top>
      <bottom style="thin">
        <color rgb="FF00B050"/>
      </bottom>
    </border>
    <border>
      <left style="thick">
        <color rgb="FF00B050"/>
      </left>
      <right style="thin">
        <color rgb="FF00B050"/>
      </right>
      <top style="thick">
        <color rgb="FF00B050"/>
      </top>
      <bottom style="thick">
        <color rgb="FF00B050"/>
      </bottom>
    </border>
    <border>
      <left style="thin">
        <color rgb="FF00B050"/>
      </left>
      <right/>
      <top style="thin">
        <color rgb="FF00B050"/>
      </top>
      <bottom style="thin">
        <color rgb="FF00B050"/>
      </bottom>
    </border>
    <border>
      <left/>
      <right style="thin">
        <color rgb="FF00B050"/>
      </right>
      <top style="thin">
        <color rgb="FF00B050"/>
      </top>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xf numFmtId="0" fontId="2" fillId="0" borderId="0" applyNumberFormat="0" applyFill="0" applyBorder="0">
      <alignment/>
      <protection locked="0"/>
    </xf>
  </cellStyleXfs>
  <cellXfs count="130">
    <xf numFmtId="0" fontId="0" fillId="0" borderId="0" xfId="0"/>
    <xf numFmtId="0" fontId="3" fillId="2" borderId="0" xfId="0" applyFont="1" applyFill="1" applyBorder="1"/>
    <xf numFmtId="0" fontId="3" fillId="2" borderId="1" xfId="0" applyFont="1" applyFill="1" applyBorder="1"/>
    <xf numFmtId="0" fontId="3" fillId="2" borderId="2" xfId="0" applyFont="1" applyFill="1" applyBorder="1"/>
    <xf numFmtId="0" fontId="3" fillId="2" borderId="0" xfId="0" applyFont="1" applyFill="1"/>
    <xf numFmtId="0" fontId="4" fillId="2" borderId="0" xfId="0" applyFont="1" applyFill="1" applyBorder="1" applyAlignment="1">
      <alignment/>
    </xf>
    <xf numFmtId="0" fontId="3" fillId="2" borderId="0" xfId="0" applyFont="1" applyFill="1" applyBorder="1" applyProtection="1">
      <protection/>
    </xf>
    <xf numFmtId="0" fontId="3" fillId="2" borderId="3" xfId="0" applyFont="1" applyFill="1" applyBorder="1"/>
    <xf numFmtId="0" fontId="7" fillId="2" borderId="0" xfId="0" applyFont="1" applyFill="1" applyBorder="1" applyAlignment="1">
      <alignment horizontal="right" indent="1"/>
    </xf>
    <xf numFmtId="0" fontId="3" fillId="2" borderId="4" xfId="0" applyFont="1" applyFill="1" applyBorder="1" applyAlignment="1" applyProtection="1">
      <alignment horizontal="left"/>
      <protection locked="0"/>
    </xf>
    <xf numFmtId="0" fontId="3" fillId="0" borderId="0" xfId="0" applyFont="1" applyBorder="1" applyAlignment="1">
      <alignment horizontal="right"/>
    </xf>
    <xf numFmtId="0" fontId="3" fillId="2" borderId="4" xfId="0" applyFont="1" applyFill="1" applyBorder="1" applyAlignment="1">
      <alignment horizontal="left"/>
    </xf>
    <xf numFmtId="0" fontId="3" fillId="2" borderId="0" xfId="0" applyFont="1" applyFill="1" applyBorder="1" applyAlignment="1">
      <alignment vertical="center"/>
    </xf>
    <xf numFmtId="0" fontId="8" fillId="2" borderId="3" xfId="0" applyFont="1" applyFill="1" applyBorder="1" applyAlignment="1">
      <alignment vertical="top"/>
    </xf>
    <xf numFmtId="0" fontId="3" fillId="2" borderId="0" xfId="0" applyFont="1" applyFill="1" applyBorder="1" applyAlignment="1">
      <alignment vertical="top"/>
    </xf>
    <xf numFmtId="0" fontId="3" fillId="2" borderId="4" xfId="0" applyFont="1" applyFill="1" applyBorder="1"/>
    <xf numFmtId="0" fontId="3" fillId="2" borderId="5" xfId="0" applyFont="1" applyFill="1" applyBorder="1"/>
    <xf numFmtId="0" fontId="3" fillId="2" borderId="0" xfId="0" applyFont="1" applyFill="1" applyBorder="1" applyAlignment="1">
      <alignment horizontal="right"/>
    </xf>
    <xf numFmtId="0" fontId="3" fillId="2" borderId="6" xfId="0" applyFont="1" applyFill="1" applyBorder="1"/>
    <xf numFmtId="0" fontId="3" fillId="2" borderId="7" xfId="0" applyFont="1" applyFill="1" applyBorder="1"/>
    <xf numFmtId="0" fontId="3" fillId="2" borderId="5" xfId="0" applyFont="1" applyFill="1" applyBorder="1" applyAlignment="1">
      <alignment horizontal="right"/>
    </xf>
    <xf numFmtId="0" fontId="3" fillId="2" borderId="8" xfId="0" applyFont="1" applyFill="1" applyBorder="1"/>
    <xf numFmtId="0" fontId="7" fillId="2" borderId="5" xfId="0" applyFont="1" applyFill="1" applyBorder="1" applyAlignment="1">
      <alignment vertical="top"/>
    </xf>
    <xf numFmtId="0" fontId="3" fillId="2" borderId="0" xfId="0" applyFont="1" applyFill="1" applyAlignment="1" applyProtection="1">
      <alignment vertical="center"/>
      <protection/>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3" fillId="2" borderId="0" xfId="0" applyFont="1" applyFill="1" applyProtection="1">
      <protection/>
    </xf>
    <xf numFmtId="9" fontId="3" fillId="2" borderId="0" xfId="21" applyFont="1" applyFill="1"/>
    <xf numFmtId="0" fontId="3" fillId="2" borderId="3"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5" xfId="0" applyFont="1" applyFill="1" applyBorder="1" applyAlignment="1">
      <alignment horizontal="left" vertical="top"/>
    </xf>
    <xf numFmtId="0" fontId="3" fillId="2" borderId="8" xfId="0" applyFont="1" applyFill="1" applyBorder="1" applyAlignment="1">
      <alignment horizontal="left" vertical="top"/>
    </xf>
    <xf numFmtId="0" fontId="3" fillId="2" borderId="0" xfId="0" applyFont="1" applyFill="1" applyBorder="1" applyAlignment="1">
      <alignment horizontal="left" vertical="top"/>
    </xf>
    <xf numFmtId="0" fontId="3" fillId="2" borderId="9" xfId="0" applyFont="1" applyFill="1" applyBorder="1"/>
    <xf numFmtId="0" fontId="3" fillId="2" borderId="4" xfId="0" applyFont="1" applyFill="1" applyBorder="1" applyAlignment="1">
      <alignment horizontal="left" vertical="top"/>
    </xf>
    <xf numFmtId="0" fontId="12" fillId="2" borderId="5" xfId="0" applyFont="1" applyFill="1" applyBorder="1" applyAlignment="1">
      <alignment vertical="top"/>
    </xf>
    <xf numFmtId="0" fontId="13" fillId="2" borderId="6" xfId="0" applyFont="1" applyFill="1" applyBorder="1" applyAlignment="1">
      <alignment vertical="top"/>
    </xf>
    <xf numFmtId="0" fontId="12" fillId="2" borderId="6" xfId="0" applyFont="1" applyFill="1" applyBorder="1" applyAlignment="1">
      <alignment vertical="top"/>
    </xf>
    <xf numFmtId="0" fontId="14" fillId="2" borderId="0" xfId="22" applyFont="1" applyFill="1" applyBorder="1" applyAlignment="1" applyProtection="1">
      <alignment vertical="top"/>
      <protection/>
    </xf>
    <xf numFmtId="0" fontId="13" fillId="2" borderId="0" xfId="0" applyFont="1" applyFill="1" applyBorder="1" applyAlignment="1">
      <alignment vertical="top"/>
    </xf>
    <xf numFmtId="0" fontId="15" fillId="2" borderId="0" xfId="0" applyFont="1" applyFill="1" applyBorder="1"/>
    <xf numFmtId="0" fontId="12" fillId="2" borderId="0" xfId="0" applyFont="1" applyFill="1" applyBorder="1" applyAlignment="1">
      <alignment horizontal="right" indent="1"/>
    </xf>
    <xf numFmtId="164" fontId="3" fillId="2" borderId="8" xfId="0" applyNumberFormat="1" applyFont="1" applyFill="1" applyBorder="1" applyAlignment="1">
      <alignment horizontal="right"/>
    </xf>
    <xf numFmtId="0" fontId="16" fillId="2" borderId="0" xfId="0" applyFont="1" applyFill="1"/>
    <xf numFmtId="167" fontId="0" fillId="3" borderId="13" xfId="0" applyNumberFormat="1" applyFill="1" applyBorder="1" applyAlignment="1" applyProtection="1">
      <alignment horizontal="right" vertical="center" indent="1"/>
      <protection locked="0"/>
    </xf>
    <xf numFmtId="165" fontId="0" fillId="3" borderId="4" xfId="0" applyNumberFormat="1" applyFill="1" applyBorder="1" applyAlignment="1" applyProtection="1">
      <alignment horizontal="left" vertical="center"/>
      <protection hidden="1"/>
    </xf>
    <xf numFmtId="167" fontId="0" fillId="2" borderId="13" xfId="0" applyNumberFormat="1" applyFill="1" applyBorder="1" applyAlignment="1" applyProtection="1">
      <alignment horizontal="right" vertical="center" indent="1"/>
      <protection locked="0"/>
    </xf>
    <xf numFmtId="165" fontId="0" fillId="2" borderId="4" xfId="0" applyNumberFormat="1" applyFill="1" applyBorder="1" applyAlignment="1" applyProtection="1">
      <alignment horizontal="left" vertical="center"/>
      <protection hidden="1"/>
    </xf>
    <xf numFmtId="0" fontId="0" fillId="2" borderId="1" xfId="0" applyFill="1" applyBorder="1" applyAlignment="1">
      <alignment vertical="center"/>
    </xf>
    <xf numFmtId="0" fontId="0" fillId="2" borderId="2" xfId="0" applyFill="1" applyBorder="1" applyAlignment="1">
      <alignment vertical="center"/>
    </xf>
    <xf numFmtId="168" fontId="0" fillId="2" borderId="14" xfId="0" applyNumberFormat="1" applyFill="1" applyBorder="1" applyAlignment="1">
      <alignment horizontal="right" vertical="center"/>
    </xf>
    <xf numFmtId="169" fontId="0" fillId="2" borderId="14" xfId="0" applyNumberFormat="1" applyFill="1" applyBorder="1" applyAlignment="1" applyProtection="1">
      <alignment horizontal="right" vertical="center"/>
      <protection hidden="1"/>
    </xf>
    <xf numFmtId="0" fontId="0" fillId="2" borderId="3" xfId="0"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43" fontId="0" fillId="2" borderId="14" xfId="20" applyFont="1" applyFill="1" applyBorder="1" applyAlignment="1" applyProtection="1">
      <alignment horizontal="right" vertical="center"/>
      <protection hidden="1"/>
    </xf>
    <xf numFmtId="168" fontId="17" fillId="2" borderId="14" xfId="0" applyNumberFormat="1" applyFont="1" applyFill="1" applyBorder="1" applyAlignment="1">
      <alignment horizontal="right" vertical="center"/>
    </xf>
    <xf numFmtId="169" fontId="0" fillId="2" borderId="15" xfId="0" applyNumberFormat="1" applyFill="1" applyBorder="1" applyAlignment="1" applyProtection="1">
      <alignment horizontal="right" vertical="center"/>
      <protection hidden="1"/>
    </xf>
    <xf numFmtId="0" fontId="0" fillId="2" borderId="3" xfId="0" applyFill="1" applyBorder="1" applyAlignment="1">
      <alignment horizontal="left" vertical="center"/>
    </xf>
    <xf numFmtId="168" fontId="17" fillId="2" borderId="0" xfId="0" applyNumberFormat="1" applyFont="1" applyFill="1" applyBorder="1" applyAlignment="1">
      <alignment horizontal="right" vertical="center"/>
    </xf>
    <xf numFmtId="169" fontId="0" fillId="2" borderId="4" xfId="0" applyNumberFormat="1" applyFill="1" applyBorder="1" applyAlignment="1" applyProtection="1">
      <alignment horizontal="right" vertical="center"/>
      <protection hidden="1"/>
    </xf>
    <xf numFmtId="0" fontId="0" fillId="2" borderId="0" xfId="0" applyFill="1" applyBorder="1" applyAlignment="1">
      <alignment vertical="center"/>
    </xf>
    <xf numFmtId="0" fontId="0" fillId="2" borderId="3" xfId="0" applyFill="1" applyBorder="1"/>
    <xf numFmtId="0" fontId="0" fillId="2" borderId="0" xfId="0" applyFill="1" applyBorder="1"/>
    <xf numFmtId="0" fontId="0" fillId="2" borderId="4" xfId="0" applyFill="1" applyBorder="1"/>
    <xf numFmtId="0" fontId="0" fillId="2" borderId="7" xfId="0" applyFill="1" applyBorder="1"/>
    <xf numFmtId="0" fontId="0" fillId="2" borderId="5" xfId="0" applyFill="1" applyBorder="1"/>
    <xf numFmtId="165" fontId="16" fillId="2" borderId="0" xfId="0" applyNumberFormat="1" applyFont="1" applyFill="1"/>
    <xf numFmtId="0" fontId="16" fillId="2" borderId="3" xfId="0" applyFont="1" applyFill="1" applyBorder="1"/>
    <xf numFmtId="43" fontId="16" fillId="2" borderId="0" xfId="20" applyFont="1" applyFill="1" applyBorder="1"/>
    <xf numFmtId="0" fontId="16" fillId="2" borderId="0" xfId="0" applyFont="1" applyFill="1" applyBorder="1"/>
    <xf numFmtId="167" fontId="16" fillId="2" borderId="0" xfId="0" applyNumberFormat="1" applyFont="1" applyFill="1"/>
    <xf numFmtId="43" fontId="16" fillId="2" borderId="0" xfId="0" applyNumberFormat="1" applyFont="1" applyFill="1"/>
    <xf numFmtId="0" fontId="3" fillId="2" borderId="8" xfId="0" applyFont="1" applyFill="1" applyBorder="1" applyAlignment="1">
      <alignment horizontal="right"/>
    </xf>
    <xf numFmtId="0" fontId="3" fillId="2" borderId="16" xfId="0" applyFont="1" applyFill="1" applyBorder="1" applyAlignment="1">
      <alignment horizontal="right"/>
    </xf>
    <xf numFmtId="0" fontId="17" fillId="2" borderId="5" xfId="0" applyFont="1" applyFill="1" applyBorder="1" applyAlignment="1">
      <alignment horizontal="right"/>
    </xf>
    <xf numFmtId="0" fontId="18" fillId="2" borderId="0" xfId="0" applyFont="1" applyFill="1" applyAlignment="1">
      <alignment vertical="center"/>
    </xf>
    <xf numFmtId="0" fontId="15" fillId="2" borderId="0" xfId="0" applyFont="1" applyFill="1"/>
    <xf numFmtId="0" fontId="8" fillId="2" borderId="0" xfId="0" applyFont="1" applyFill="1" applyBorder="1" applyAlignment="1">
      <alignment vertical="top"/>
    </xf>
    <xf numFmtId="0" fontId="17" fillId="2" borderId="8" xfId="0" applyFont="1" applyFill="1" applyBorder="1" applyAlignment="1">
      <alignment horizontal="right"/>
    </xf>
    <xf numFmtId="0" fontId="7" fillId="2" borderId="5" xfId="0" applyFont="1" applyFill="1" applyBorder="1" applyAlignment="1">
      <alignment horizontal="center" vertical="center"/>
    </xf>
    <xf numFmtId="0" fontId="3" fillId="2" borderId="0" xfId="0" applyFont="1" applyFill="1" applyBorder="1" applyAlignment="1">
      <alignment horizontal="center"/>
    </xf>
    <xf numFmtId="167" fontId="0" fillId="2" borderId="4" xfId="0" applyNumberFormat="1" applyFill="1" applyBorder="1" applyAlignment="1" applyProtection="1">
      <alignment horizontal="right" vertical="center" indent="1"/>
      <protection locked="0"/>
    </xf>
    <xf numFmtId="0" fontId="3" fillId="2" borderId="5" xfId="0" applyFont="1" applyFill="1" applyBorder="1" applyAlignment="1">
      <alignment horizontal="center" vertical="top"/>
    </xf>
    <xf numFmtId="9" fontId="0" fillId="3" borderId="4" xfId="21" applyFont="1" applyFill="1" applyBorder="1" applyAlignment="1" applyProtection="1">
      <alignment horizontal="right" vertical="center" indent="1"/>
      <protection locked="0"/>
    </xf>
    <xf numFmtId="168" fontId="21" fillId="2" borderId="14" xfId="0" applyNumberFormat="1" applyFont="1" applyFill="1" applyBorder="1" applyAlignment="1">
      <alignment horizontal="right" vertical="center"/>
    </xf>
    <xf numFmtId="0" fontId="3" fillId="2" borderId="17" xfId="0" applyFont="1" applyFill="1" applyBorder="1" applyAlignment="1">
      <alignment horizontal="right"/>
    </xf>
    <xf numFmtId="43" fontId="16" fillId="2" borderId="0" xfId="20" applyFont="1" applyFill="1"/>
    <xf numFmtId="0" fontId="20" fillId="0" borderId="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1" fontId="0" fillId="3" borderId="3" xfId="0" applyNumberFormat="1" applyFill="1" applyBorder="1" applyAlignment="1" applyProtection="1">
      <alignment horizontal="center" vertical="center"/>
      <protection locked="0"/>
    </xf>
    <xf numFmtId="1" fontId="0" fillId="3" borderId="4" xfId="0" applyNumberFormat="1" applyFill="1" applyBorder="1" applyAlignment="1" applyProtection="1">
      <alignment horizontal="center" vertical="center"/>
      <protection locked="0"/>
    </xf>
    <xf numFmtId="0" fontId="19" fillId="3" borderId="7" xfId="0" applyFont="1" applyFill="1" applyBorder="1" applyAlignment="1" applyProtection="1">
      <alignment horizontal="left" vertical="center" wrapText="1"/>
      <protection locked="0"/>
    </xf>
    <xf numFmtId="0" fontId="19" fillId="3" borderId="5"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4"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7" fillId="2" borderId="5" xfId="0" applyFont="1" applyFill="1" applyBorder="1" applyAlignment="1">
      <alignment horizontal="center" vertical="center"/>
    </xf>
    <xf numFmtId="0" fontId="3" fillId="2" borderId="0" xfId="0" applyFont="1" applyFill="1" applyBorder="1" applyAlignment="1">
      <alignment horizontal="left" wrapText="1"/>
    </xf>
    <xf numFmtId="0" fontId="3" fillId="2" borderId="4" xfId="0" applyFont="1" applyFill="1" applyBorder="1" applyAlignment="1">
      <alignment horizontal="left" wrapText="1"/>
    </xf>
    <xf numFmtId="0" fontId="3" fillId="2" borderId="0" xfId="0" applyFont="1" applyFill="1" applyBorder="1" applyAlignment="1">
      <alignment horizontal="center"/>
    </xf>
    <xf numFmtId="0" fontId="7" fillId="2" borderId="18" xfId="0" applyFont="1" applyFill="1" applyBorder="1" applyAlignment="1">
      <alignment horizontal="center" vertical="center"/>
    </xf>
    <xf numFmtId="0" fontId="7" fillId="2" borderId="6" xfId="0" applyFont="1" applyFill="1" applyBorder="1" applyAlignment="1">
      <alignment horizontal="center" vertical="center"/>
    </xf>
    <xf numFmtId="164" fontId="3" fillId="2" borderId="0" xfId="0" applyNumberFormat="1" applyFont="1" applyFill="1" applyBorder="1" applyAlignment="1">
      <alignment horizontal="center"/>
    </xf>
    <xf numFmtId="164" fontId="3" fillId="2" borderId="4" xfId="0" applyNumberFormat="1" applyFont="1" applyFill="1" applyBorder="1" applyAlignment="1">
      <alignment horizontal="center"/>
    </xf>
    <xf numFmtId="166" fontId="20" fillId="0" borderId="3" xfId="0" applyNumberFormat="1" applyFont="1" applyFill="1" applyBorder="1" applyAlignment="1" applyProtection="1">
      <alignment horizontal="center" vertical="center"/>
      <protection locked="0"/>
    </xf>
    <xf numFmtId="166" fontId="20" fillId="0" borderId="4" xfId="0" applyNumberFormat="1" applyFont="1"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1" fontId="0" fillId="2" borderId="4" xfId="0" applyNumberFormat="1" applyFill="1" applyBorder="1" applyAlignment="1" applyProtection="1">
      <alignment horizontal="center" vertical="center"/>
      <protection locked="0"/>
    </xf>
    <xf numFmtId="166" fontId="0" fillId="3" borderId="7" xfId="0" applyNumberFormat="1" applyFill="1" applyBorder="1" applyAlignment="1" applyProtection="1">
      <alignment horizontal="center" vertical="center"/>
      <protection locked="0"/>
    </xf>
    <xf numFmtId="166" fontId="0" fillId="3" borderId="8" xfId="0" applyNumberFormat="1" applyFill="1" applyBorder="1" applyAlignment="1" applyProtection="1">
      <alignment horizontal="center" vertical="center"/>
      <protection locked="0"/>
    </xf>
    <xf numFmtId="0" fontId="18" fillId="0" borderId="0" xfId="0" applyFont="1" applyAlignment="1">
      <alignment horizontal="center" vertical="center"/>
    </xf>
    <xf numFmtId="0" fontId="11" fillId="2" borderId="0" xfId="0" applyFont="1" applyFill="1" applyAlignment="1">
      <alignment horizontal="center"/>
    </xf>
    <xf numFmtId="0" fontId="9" fillId="2" borderId="14" xfId="0" applyFont="1" applyFill="1" applyBorder="1" applyAlignment="1">
      <alignment horizontal="center"/>
    </xf>
    <xf numFmtId="0" fontId="3" fillId="2" borderId="1"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0"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11" xfId="0" applyFont="1" applyFill="1" applyBorder="1" applyAlignment="1">
      <alignment horizontal="center" vertical="top"/>
    </xf>
    <xf numFmtId="0" fontId="3" fillId="2" borderId="0" xfId="0" applyFont="1" applyFill="1" applyAlignment="1">
      <alignment horizontal="center"/>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Millares" xfId="20" builtinId="3"/>
    <cellStyle name="Porcentaje" xfId="21" builtinId="5"/>
    <cellStyle name="Hipervínculo" xfId="22"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sharedStrings" Target="sharedStrings.xml" /><Relationship Id="rId6"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232019</xdr:colOff>
      <xdr:row>9</xdr:row>
      <xdr:rowOff>22590</xdr:rowOff>
    </xdr:from>
    <xdr:to>
      <xdr:col>11</xdr:col>
      <xdr:colOff>12212</xdr:colOff>
      <xdr:row>9</xdr:row>
      <xdr:rowOff>24423</xdr:rowOff>
    </xdr:to>
    <xdr:cxnSp>
      <xdr:nvCxnSpPr>
        <xdr:cNvPr id="2" name="1 Conector recto">
          <a:extLst>
            <a:ext uri="{FF2B5EF4-FFF2-40B4-BE49-F238E27FC236}">
              <a16:creationId xmlns:a16="http://schemas.microsoft.com/office/drawing/2014/main" id="{33e291b8-1ad9-4bf1-bd00-1eba4fc509d9}"/>
            </a:ext>
          </a:extLst>
        </xdr:cNvPr>
        <xdr:cNvCxnSpPr/>
      </xdr:nvCxnSpPr>
      <xdr:spPr bwMode="auto">
        <a:xfrm>
          <a:off x="228600" y="2619375"/>
          <a:ext cx="10096500" cy="0"/>
        </a:xfrm>
        <a:prstGeom prst="line"/>
        <a:solidFill>
          <a:srgbClr val="FFFFFF"/>
        </a:solidFill>
        <a:ln w="66675" cap="flat" cmpd="dbl" algn="ctr">
          <a:gradFill rotWithShape="1">
            <a:gsLst>
              <a:gs pos="0">
                <a:srgbClr val="FF0000"/>
              </a:gs>
              <a:gs pos="39999">
                <a:srgbClr val="85C2FF"/>
              </a:gs>
              <a:gs pos="70000">
                <a:srgbClr val="00B050"/>
              </a:gs>
              <a:gs pos="100000">
                <a:srgbClr val="FFEBFA"/>
              </a:gs>
            </a:gsLst>
            <a:lin ang="5400000"/>
          </a:gradFill>
          <a:prstDash val="solid"/>
          <a:round/>
          <a:headEnd type="none" len="med" w="med"/>
          <a:tailEnd type="none" len="med" w="me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editAs="oneCell">
    <xdr:from>
      <xdr:col>1</xdr:col>
      <xdr:colOff>47625</xdr:colOff>
      <xdr:row>1</xdr:row>
      <xdr:rowOff>12211</xdr:rowOff>
    </xdr:from>
    <xdr:to>
      <xdr:col>2</xdr:col>
      <xdr:colOff>1136197</xdr:colOff>
      <xdr:row>7</xdr:row>
      <xdr:rowOff>195109</xdr:rowOff>
    </xdr:to>
    <xdr:pic>
      <xdr:nvPicPr>
        <xdr:cNvPr id="6" name="5 Imagen">
          <a:extLst>
            <a:ext uri="{FF2B5EF4-FFF2-40B4-BE49-F238E27FC236}">
              <a16:creationId xmlns:a16="http://schemas.microsoft.com/office/drawing/2014/main" id="{a13ccb7f-cf55-44fa-b16e-91a30e683916}"/>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295275" y="295275"/>
          <a:ext cx="1809750" cy="2066925"/>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304800</xdr:colOff>
      <xdr:row>6</xdr:row>
      <xdr:rowOff>9525</xdr:rowOff>
    </xdr:to>
    <xdr:sp>
      <xdr:nvSpPr>
        <xdr:cNvPr id="1027" name="AutoShape 3" descr="http://docs.petlas.com/product/120x160/66b0d_ta.png">
          <a:extLst>
            <a:ext uri="{FF2B5EF4-FFF2-40B4-BE49-F238E27FC236}">
              <a16:creationId xmlns:a16="http://schemas.microsoft.com/office/drawing/2014/main" id="{4297ae79-d994-432d-b834-4bd8024e9cc3}"/>
            </a:ext>
          </a:extLst>
        </xdr:cNvPr>
        <xdr:cNvSpPr>
          <a:spLocks noChangeArrowheads="1" noChangeAspect="1"/>
        </xdr:cNvSpPr>
      </xdr:nvSpPr>
      <xdr:spPr bwMode="auto">
        <a:xfrm>
          <a:off x="12201525" y="1514475"/>
          <a:ext cx="304800" cy="304800"/>
        </a:xfrm>
        <a:prstGeom prst="rect"/>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11</xdr:row>
      <xdr:rowOff>0</xdr:rowOff>
    </xdr:from>
    <xdr:to>
      <xdr:col>11</xdr:col>
      <xdr:colOff>304800</xdr:colOff>
      <xdr:row>12</xdr:row>
      <xdr:rowOff>114300</xdr:rowOff>
    </xdr:to>
    <xdr:sp>
      <xdr:nvSpPr>
        <xdr:cNvPr id="3" name="AutoShape 3" descr="https://http2.mlstatic.com/D_NQ_NP_694841-MLA43610179177_092020-O.webp">
          <a:extLst>
            <a:ext uri="{FF2B5EF4-FFF2-40B4-BE49-F238E27FC236}">
              <a16:creationId xmlns:a16="http://schemas.microsoft.com/office/drawing/2014/main" id="{5a8df6e9-3d4e-4a21-be15-b191a4d8807b}"/>
            </a:ext>
          </a:extLst>
        </xdr:cNvPr>
        <xdr:cNvSpPr>
          <a:spLocks noChangeArrowheads="1" noChangeAspect="1"/>
        </xdr:cNvSpPr>
      </xdr:nvSpPr>
      <xdr:spPr bwMode="auto">
        <a:xfrm>
          <a:off x="10315575" y="3124200"/>
          <a:ext cx="304800" cy="295275"/>
        </a:xfrm>
        <a:prstGeom prst="rect"/>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11</xdr:row>
      <xdr:rowOff>0</xdr:rowOff>
    </xdr:from>
    <xdr:to>
      <xdr:col>11</xdr:col>
      <xdr:colOff>304800</xdr:colOff>
      <xdr:row>12</xdr:row>
      <xdr:rowOff>114300</xdr:rowOff>
    </xdr:to>
    <xdr:sp>
      <xdr:nvSpPr>
        <xdr:cNvPr id="1030" name="AutoShape 6" descr="https://http2.mlstatic.com/D_NQ_NP_694841-MLA43610179177_092020-O.webp">
          <a:extLst>
            <a:ext uri="{FF2B5EF4-FFF2-40B4-BE49-F238E27FC236}">
              <a16:creationId xmlns:a16="http://schemas.microsoft.com/office/drawing/2014/main" id="{8a6d3b06-b8cc-41ca-8296-d2692f94527a}"/>
            </a:ext>
          </a:extLst>
        </xdr:cNvPr>
        <xdr:cNvSpPr>
          <a:spLocks noChangeArrowheads="1" noChangeAspect="1"/>
        </xdr:cNvSpPr>
      </xdr:nvSpPr>
      <xdr:spPr bwMode="auto">
        <a:xfrm>
          <a:off x="10315575" y="3124200"/>
          <a:ext cx="304800" cy="295275"/>
        </a:xfrm>
        <a:prstGeom prst="rect"/>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hyperlink" Target="https://protect.checkpoint.com/v2/___tel:(662)436-26-60___.YzJ1Omt1cm9kYTpjOm86MGQ4ZWU4ZjJkZDRmYTFhODFlYWFjNDk1NThhZDExNzA6NjphNWRhOjk0ODQ5NTk0YzJlZmRmMGJiMmRmMGU4NTkzODZjOWUzYjIyMjY0MmZjM2NjMjVjZWQzMzk2N2MyOGE2MmY1ZjI6cDpG" TargetMode="External" /><Relationship Id="rId2" Type="http://schemas.openxmlformats.org/officeDocument/2006/relationships/drawing" Target="../drawings/drawing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topLeftCell="A1"/>
  </sheetViews>
  <sheetFormatPr defaultColWidth="11.424285714285714"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0"/>
  <sheetViews>
    <sheetView tabSelected="1" zoomScale="70" zoomScaleNormal="70" workbookViewId="0" topLeftCell="A1">
      <selection pane="topLeft" activeCell="K1" sqref="K1"/>
    </sheetView>
  </sheetViews>
  <sheetFormatPr defaultColWidth="11.444285714285714" defaultRowHeight="13.8"/>
  <cols>
    <col min="1" max="1" width="3.7142857142857144" style="4" customWidth="1"/>
    <col min="2" max="2" width="10.857142857142858" style="4" customWidth="1"/>
    <col min="3" max="3" width="18" style="4" customWidth="1"/>
    <col min="4" max="4" width="11.428571428571429" style="4"/>
    <col min="5" max="5" width="16.714285714285715" style="4" customWidth="1"/>
    <col min="6" max="6" width="31.714285714285715" style="4" customWidth="1"/>
    <col min="7" max="7" width="2" style="4" customWidth="1"/>
    <col min="8" max="8" width="11.428571428571429" style="4"/>
    <col min="9" max="9" width="14.428571428571429" style="4" customWidth="1"/>
    <col min="10" max="10" width="8.571428571428571" style="4" customWidth="1"/>
    <col min="11" max="11" width="25.857142857142858" style="4" customWidth="1"/>
    <col min="12" max="12" width="13.285714285714286" style="46" customWidth="1"/>
    <col min="13" max="13" width="15" style="46" customWidth="1"/>
    <col min="14" max="14" width="17.714285714285715" style="46" customWidth="1"/>
    <col min="15" max="15" width="11.428571428571429" style="46"/>
    <col min="16" max="16" width="13.285714285714286" style="46" customWidth="1"/>
    <col min="17" max="17" width="11.428571428571429" style="46"/>
    <col min="18" max="18" width="13" style="46" customWidth="1"/>
    <col min="19" max="20" width="11.428571428571429" style="46"/>
    <col min="21" max="16384" width="11.428571428571429" style="4"/>
  </cols>
  <sheetData>
    <row r="1" spans="1:11" ht="22.5" customHeight="1" thickTop="1" thickBot="1">
      <c r="A1" s="1"/>
      <c r="B1" s="2"/>
      <c r="C1" s="3"/>
      <c r="D1" s="3"/>
      <c r="E1" s="3"/>
      <c r="F1" s="3"/>
      <c r="G1" s="3"/>
      <c r="H1" s="3"/>
      <c r="I1" s="3"/>
      <c r="J1" s="3"/>
      <c r="K1" s="89" t="s">
        <v>51</v>
      </c>
    </row>
    <row r="2" spans="1:11" ht="35.4" thickTop="1">
      <c r="A2" s="5"/>
      <c r="B2" s="99" t="s">
        <v>37</v>
      </c>
      <c r="C2" s="100"/>
      <c r="D2" s="100"/>
      <c r="E2" s="100"/>
      <c r="F2" s="100"/>
      <c r="G2" s="100"/>
      <c r="H2" s="100"/>
      <c r="I2" s="100"/>
      <c r="J2" s="100"/>
      <c r="K2" s="101"/>
    </row>
    <row r="3" spans="1:11" ht="34.8">
      <c r="A3" s="1"/>
      <c r="B3" s="102" t="s">
        <v>36</v>
      </c>
      <c r="C3" s="103"/>
      <c r="D3" s="103"/>
      <c r="E3" s="103"/>
      <c r="F3" s="103"/>
      <c r="G3" s="103"/>
      <c r="H3" s="103"/>
      <c r="I3" s="103"/>
      <c r="J3" s="103"/>
      <c r="K3" s="104"/>
    </row>
    <row r="4" spans="1:11" ht="13.8">
      <c r="A4" s="6"/>
      <c r="B4" s="7"/>
      <c r="C4" s="1"/>
      <c r="D4" s="1" t="s">
        <v>31</v>
      </c>
      <c r="E4" s="1"/>
      <c r="F4" s="1"/>
      <c r="G4" s="1"/>
      <c r="H4" s="1"/>
      <c r="I4" s="8"/>
      <c r="J4" s="8"/>
      <c r="K4" s="9"/>
    </row>
    <row r="5" spans="1:11" ht="13.8">
      <c r="A5" s="6"/>
      <c r="B5" s="7"/>
      <c r="C5" s="1"/>
      <c r="D5" s="4" t="s">
        <v>0</v>
      </c>
      <c r="E5" s="1"/>
      <c r="F5" s="1"/>
      <c r="G5" s="1"/>
      <c r="H5" s="1" t="s">
        <v>34</v>
      </c>
      <c r="I5" s="10"/>
      <c r="J5" s="111">
        <f>+K14</f>
        <v>45194</v>
      </c>
      <c r="K5" s="112"/>
    </row>
    <row r="6" spans="1:14" ht="23.25" customHeight="1">
      <c r="A6" s="6"/>
      <c r="B6" s="7"/>
      <c r="C6" s="1"/>
      <c r="D6" s="1" t="s">
        <v>42</v>
      </c>
      <c r="E6" s="1"/>
      <c r="F6" s="8"/>
      <c r="G6" s="1"/>
      <c r="H6" s="1" t="s">
        <v>32</v>
      </c>
      <c r="K6" s="11"/>
      <c r="N6"/>
    </row>
    <row r="7" spans="1:16" ht="28.5" customHeight="1">
      <c r="A7" s="6"/>
      <c r="B7" s="7"/>
      <c r="C7" s="1"/>
      <c r="D7" s="12" t="s">
        <v>1</v>
      </c>
      <c r="E7" s="1"/>
      <c r="F7" s="1"/>
      <c r="G7" s="1"/>
      <c r="H7" s="106" t="s">
        <v>33</v>
      </c>
      <c r="I7" s="106"/>
      <c r="J7" s="106"/>
      <c r="K7" s="107"/>
      <c r="P7" s="90"/>
    </row>
    <row r="8" spans="1:13" ht="20.4">
      <c r="A8" s="6"/>
      <c r="B8" s="13"/>
      <c r="C8" s="81"/>
      <c r="D8" s="14" t="s">
        <v>3</v>
      </c>
      <c r="E8" s="1"/>
      <c r="F8" s="1"/>
      <c r="G8" s="1"/>
      <c r="H8" s="41" t="s">
        <v>2</v>
      </c>
      <c r="I8" s="1"/>
      <c r="J8" s="1"/>
      <c r="K8" s="15"/>
      <c r="M8" s="70"/>
    </row>
    <row r="9" spans="1:20" s="1" customFormat="1" ht="13.8">
      <c r="A9" s="6"/>
      <c r="B9" s="7"/>
      <c r="D9" s="1" t="s">
        <v>35</v>
      </c>
      <c r="H9" s="42" t="s">
        <v>4</v>
      </c>
      <c r="L9" s="71"/>
      <c r="M9" s="72"/>
      <c r="N9" s="73"/>
      <c r="O9" s="73"/>
      <c r="P9" s="73"/>
      <c r="Q9" s="73"/>
      <c r="R9" s="73"/>
      <c r="S9" s="73"/>
      <c r="T9" s="73"/>
    </row>
    <row r="10" spans="1:13" ht="27.75" customHeight="1">
      <c r="A10" s="6"/>
      <c r="B10" s="7"/>
      <c r="C10" s="1"/>
      <c r="D10" s="1"/>
      <c r="E10" s="1"/>
      <c r="F10" s="1"/>
      <c r="G10" s="1"/>
      <c r="H10" s="1"/>
      <c r="I10" s="1"/>
      <c r="J10" s="1"/>
      <c r="K10" s="15"/>
      <c r="M10" s="70"/>
    </row>
    <row r="11" spans="1:11" ht="13.8">
      <c r="A11" s="6"/>
      <c r="B11" s="7" t="s">
        <v>5</v>
      </c>
      <c r="C11" s="1"/>
      <c r="D11" s="38" t="s">
        <v>47</v>
      </c>
      <c r="E11" s="16"/>
      <c r="F11" s="16"/>
      <c r="G11" s="1"/>
      <c r="H11" s="108" t="s">
        <v>41</v>
      </c>
      <c r="I11" s="108"/>
      <c r="J11" s="84"/>
      <c r="K11" s="76" t="s">
        <v>45</v>
      </c>
    </row>
    <row r="12" spans="1:13" ht="14.4">
      <c r="A12" s="6"/>
      <c r="B12" s="7" t="s">
        <v>39</v>
      </c>
      <c r="C12" s="1"/>
      <c r="D12" s="38" t="s">
        <v>48</v>
      </c>
      <c r="E12" s="16"/>
      <c r="F12" s="16"/>
      <c r="G12" s="1" t="s">
        <v>29</v>
      </c>
      <c r="H12" s="1"/>
      <c r="I12" s="1"/>
      <c r="J12" s="1"/>
      <c r="K12" s="77" t="s">
        <v>46</v>
      </c>
      <c r="L12"/>
      <c r="M12" s="75"/>
    </row>
    <row r="13" spans="1:11" ht="13.8">
      <c r="A13" s="6"/>
      <c r="B13" s="7"/>
      <c r="C13" s="1"/>
      <c r="D13" s="38"/>
      <c r="E13" s="16"/>
      <c r="F13" s="16"/>
      <c r="G13" s="1"/>
      <c r="H13" s="17" t="s">
        <v>6</v>
      </c>
      <c r="I13" s="16"/>
      <c r="J13" s="1"/>
      <c r="K13" s="15"/>
    </row>
    <row r="14" spans="1:12" ht="14.4">
      <c r="A14" s="6"/>
      <c r="B14" s="7" t="s">
        <v>7</v>
      </c>
      <c r="C14" s="1"/>
      <c r="D14" s="39"/>
      <c r="E14" s="18"/>
      <c r="F14" s="18"/>
      <c r="G14" s="1"/>
      <c r="H14" s="43"/>
      <c r="I14" s="44" t="s">
        <v>8</v>
      </c>
      <c r="J14" s="44"/>
      <c r="K14" s="45">
        <v>45194</v>
      </c>
      <c r="L14"/>
    </row>
    <row r="15" spans="1:12" ht="14.4">
      <c r="A15" s="6"/>
      <c r="B15" s="19" t="s">
        <v>9</v>
      </c>
      <c r="C15" s="16"/>
      <c r="D15" s="40" t="s">
        <v>10</v>
      </c>
      <c r="E15" s="18"/>
      <c r="F15" s="18"/>
      <c r="G15" s="16"/>
      <c r="H15" s="20" t="s">
        <v>11</v>
      </c>
      <c r="I15" s="16"/>
      <c r="J15" s="16"/>
      <c r="K15" s="21"/>
      <c r="L15"/>
    </row>
    <row r="16" spans="1:11" ht="13.8">
      <c r="A16" s="6"/>
      <c r="B16" s="16"/>
      <c r="C16" s="16"/>
      <c r="D16" s="22"/>
      <c r="E16" s="16"/>
      <c r="F16" s="16"/>
      <c r="G16" s="16"/>
      <c r="H16" s="16"/>
      <c r="I16" s="16"/>
      <c r="J16" s="16"/>
      <c r="K16" s="21"/>
    </row>
    <row r="17" spans="1:11" ht="13.8">
      <c r="A17" s="23"/>
      <c r="B17" s="109" t="s">
        <v>12</v>
      </c>
      <c r="C17" s="110"/>
      <c r="D17" s="105" t="s">
        <v>13</v>
      </c>
      <c r="E17" s="105"/>
      <c r="F17" s="105"/>
      <c r="G17" s="105" t="s">
        <v>14</v>
      </c>
      <c r="H17" s="105"/>
      <c r="I17" s="24" t="s">
        <v>15</v>
      </c>
      <c r="J17" s="83" t="s">
        <v>44</v>
      </c>
      <c r="K17" s="25" t="s">
        <v>16</v>
      </c>
    </row>
    <row r="18" spans="1:18" ht="14.4">
      <c r="A18" s="23"/>
      <c r="B18" s="115"/>
      <c r="C18" s="116"/>
      <c r="D18" s="91"/>
      <c r="E18" s="92"/>
      <c r="F18" s="93"/>
      <c r="G18" s="113"/>
      <c r="H18" s="114"/>
      <c r="I18" s="49"/>
      <c r="J18" s="85"/>
      <c r="K18" s="50"/>
      <c r="M18"/>
      <c r="N18" s="75"/>
      <c r="P18" s="75"/>
      <c r="R18" s="90"/>
    </row>
    <row r="19" spans="1:18" ht="14.4">
      <c r="A19" s="23"/>
      <c r="B19" s="94" t="s">
        <v>49</v>
      </c>
      <c r="C19" s="95"/>
      <c r="D19" s="96" t="s">
        <v>50</v>
      </c>
      <c r="E19" s="97"/>
      <c r="F19" s="98"/>
      <c r="G19" s="117">
        <v>2</v>
      </c>
      <c r="H19" s="118"/>
      <c r="I19" s="47">
        <v>3100</v>
      </c>
      <c r="J19" s="87">
        <v>0.16</v>
      </c>
      <c r="K19" s="48">
        <f t="shared" si="0" ref="K19">+I19*G19</f>
        <v>6200</v>
      </c>
      <c r="L19" s="75"/>
      <c r="M19" s="74"/>
      <c r="N19" s="75"/>
      <c r="P19" s="75"/>
      <c r="R19" s="90"/>
    </row>
    <row r="20" spans="1:14" ht="14.4">
      <c r="A20" s="23"/>
      <c r="B20" s="51"/>
      <c r="C20" s="52"/>
      <c r="D20" s="56"/>
      <c r="E20" s="56"/>
      <c r="F20" s="56"/>
      <c r="G20" s="56"/>
      <c r="H20" s="64"/>
      <c r="I20" s="53"/>
      <c r="J20" s="88" t="s">
        <v>40</v>
      </c>
      <c r="K20" s="54">
        <f>SUM(K18:K19)</f>
        <v>6200</v>
      </c>
      <c r="L20" s="75"/>
      <c r="M20" s="75"/>
      <c r="N20" s="75"/>
    </row>
    <row r="21" spans="1:14" ht="14.4">
      <c r="A21" s="23"/>
      <c r="B21" s="55"/>
      <c r="C21" s="64"/>
      <c r="D21" s="56"/>
      <c r="E21" s="56"/>
      <c r="F21" s="56"/>
      <c r="G21" s="56"/>
      <c r="H21" s="57"/>
      <c r="I21" s="53"/>
      <c r="J21" s="88" t="s">
        <v>43</v>
      </c>
      <c r="K21" s="58">
        <f>+K20*0.16</f>
        <v>992</v>
      </c>
      <c r="M21" s="74"/>
      <c r="N21" s="75"/>
    </row>
    <row r="22" spans="1:13" ht="14.4">
      <c r="A22" s="23"/>
      <c r="B22" s="55"/>
      <c r="C22" s="64"/>
      <c r="D22" s="56"/>
      <c r="E22" s="56"/>
      <c r="F22" s="56"/>
      <c r="G22" s="56"/>
      <c r="H22" s="57"/>
      <c r="I22" s="59"/>
      <c r="J22" s="59" t="s">
        <v>18</v>
      </c>
      <c r="K22" s="60">
        <f>+K20+K21</f>
        <v>7192</v>
      </c>
      <c r="M22" s="75"/>
    </row>
    <row r="23" spans="1:12" ht="14.4">
      <c r="A23" s="23"/>
      <c r="B23" s="61"/>
      <c r="C23" s="56"/>
      <c r="D23" s="56"/>
      <c r="E23" s="56"/>
      <c r="F23" s="56"/>
      <c r="G23" s="56"/>
      <c r="H23" s="57"/>
      <c r="I23" s="62"/>
      <c r="J23" s="62"/>
      <c r="K23" s="63"/>
      <c r="L23" s="75"/>
    </row>
    <row r="24" spans="1:11" ht="14.4">
      <c r="A24" s="23"/>
      <c r="B24" s="61"/>
      <c r="C24" s="56"/>
      <c r="D24" s="56"/>
      <c r="E24" s="56"/>
      <c r="F24" s="56"/>
      <c r="G24" s="56"/>
      <c r="H24" s="57"/>
      <c r="I24" s="62"/>
      <c r="J24" s="62"/>
      <c r="K24" s="63"/>
    </row>
    <row r="25" spans="1:11" ht="14.4">
      <c r="A25" s="23"/>
      <c r="B25" s="61" t="s">
        <v>30</v>
      </c>
      <c r="C25" s="56"/>
      <c r="D25" s="56"/>
      <c r="E25" s="56"/>
      <c r="F25" s="56"/>
      <c r="G25" s="56"/>
      <c r="H25" s="57"/>
      <c r="I25" s="62"/>
      <c r="J25" s="62"/>
      <c r="K25" s="63"/>
    </row>
    <row r="26" spans="1:11" ht="14.4">
      <c r="A26" s="23"/>
      <c r="B26" s="61" t="s">
        <v>17</v>
      </c>
      <c r="C26" s="56"/>
      <c r="D26" s="56"/>
      <c r="E26" s="56"/>
      <c r="F26" s="56"/>
      <c r="G26" s="56"/>
      <c r="H26" s="57"/>
      <c r="I26" s="62"/>
      <c r="J26" s="62"/>
      <c r="K26" s="63"/>
    </row>
    <row r="27" spans="1:11" ht="14.4">
      <c r="A27" s="23"/>
      <c r="B27" s="55" t="s">
        <v>19</v>
      </c>
      <c r="C27" s="64"/>
      <c r="D27" s="64"/>
      <c r="E27" s="64"/>
      <c r="F27" s="64"/>
      <c r="G27" s="64"/>
      <c r="H27" s="64"/>
      <c r="I27" s="62"/>
      <c r="J27" s="62"/>
      <c r="K27" s="63"/>
    </row>
    <row r="28" spans="1:21" ht="14.4">
      <c r="A28" s="26"/>
      <c r="B28" s="65" t="s">
        <v>20</v>
      </c>
      <c r="C28" s="66"/>
      <c r="D28" s="66"/>
      <c r="E28" s="66"/>
      <c r="F28" s="66"/>
      <c r="G28" s="66"/>
      <c r="H28" s="66"/>
      <c r="I28" s="66"/>
      <c r="J28" s="66"/>
      <c r="K28" s="67"/>
      <c r="U28" s="27"/>
    </row>
    <row r="29" spans="1:11" ht="14.4">
      <c r="A29" s="26"/>
      <c r="B29" s="68" t="s">
        <v>21</v>
      </c>
      <c r="C29" s="69"/>
      <c r="D29" s="69"/>
      <c r="E29" s="69"/>
      <c r="F29" s="69"/>
      <c r="G29" s="69"/>
      <c r="H29" s="69"/>
      <c r="I29" s="78"/>
      <c r="J29" s="78"/>
      <c r="K29" s="82" t="s">
        <v>22</v>
      </c>
    </row>
    <row r="30" spans="1:11" ht="28.2" hidden="1">
      <c r="A30" s="26"/>
      <c r="B30" s="121" t="s">
        <v>23</v>
      </c>
      <c r="C30" s="121"/>
      <c r="D30" s="121"/>
      <c r="E30" s="121"/>
      <c r="F30" s="121"/>
      <c r="G30" s="121"/>
      <c r="H30" s="121"/>
      <c r="I30" s="121"/>
      <c r="J30" s="121"/>
      <c r="K30" s="121"/>
    </row>
    <row r="31" spans="1:11" ht="13.8" hidden="1">
      <c r="A31" s="26"/>
      <c r="B31" s="122" t="s">
        <v>38</v>
      </c>
      <c r="C31" s="123"/>
      <c r="D31" s="123"/>
      <c r="E31" s="123"/>
      <c r="F31" s="123"/>
      <c r="G31" s="123"/>
      <c r="H31" s="123"/>
      <c r="I31" s="123"/>
      <c r="J31" s="123"/>
      <c r="K31" s="124"/>
    </row>
    <row r="32" spans="1:11" ht="13.8" hidden="1">
      <c r="A32" s="26"/>
      <c r="B32" s="125"/>
      <c r="C32" s="126"/>
      <c r="D32" s="126"/>
      <c r="E32" s="126"/>
      <c r="F32" s="126"/>
      <c r="G32" s="126"/>
      <c r="H32" s="126"/>
      <c r="I32" s="126"/>
      <c r="J32" s="126"/>
      <c r="K32" s="127"/>
    </row>
    <row r="33" spans="1:11" ht="13.8" hidden="1">
      <c r="A33" s="26"/>
      <c r="B33" s="125"/>
      <c r="C33" s="126"/>
      <c r="D33" s="126"/>
      <c r="E33" s="126"/>
      <c r="F33" s="126"/>
      <c r="G33" s="126"/>
      <c r="H33" s="126"/>
      <c r="I33" s="126"/>
      <c r="J33" s="126"/>
      <c r="K33" s="127"/>
    </row>
    <row r="34" spans="1:11" ht="13.8" hidden="1">
      <c r="A34" s="26"/>
      <c r="B34" s="125"/>
      <c r="C34" s="126"/>
      <c r="D34" s="126"/>
      <c r="E34" s="126"/>
      <c r="F34" s="126"/>
      <c r="G34" s="126"/>
      <c r="H34" s="126"/>
      <c r="I34" s="126"/>
      <c r="J34" s="126"/>
      <c r="K34" s="127"/>
    </row>
    <row r="35" spans="1:11" ht="13.8" hidden="1">
      <c r="A35" s="26"/>
      <c r="B35" s="125"/>
      <c r="C35" s="126"/>
      <c r="D35" s="126"/>
      <c r="E35" s="126"/>
      <c r="F35" s="126"/>
      <c r="G35" s="126"/>
      <c r="H35" s="126"/>
      <c r="I35" s="126"/>
      <c r="J35" s="126"/>
      <c r="K35" s="127"/>
    </row>
    <row r="36" spans="1:11" ht="13.8" hidden="1">
      <c r="A36" s="26"/>
      <c r="B36" s="125"/>
      <c r="C36" s="126"/>
      <c r="D36" s="126"/>
      <c r="E36" s="126"/>
      <c r="F36" s="126"/>
      <c r="G36" s="126"/>
      <c r="H36" s="126"/>
      <c r="I36" s="126"/>
      <c r="J36" s="126"/>
      <c r="K36" s="127"/>
    </row>
    <row r="37" spans="1:11" ht="13.8" hidden="1">
      <c r="A37" s="26"/>
      <c r="B37" s="28" t="s">
        <v>5</v>
      </c>
      <c r="C37" s="35"/>
      <c r="D37" s="29" t="str">
        <f>+D11</f>
        <v>KURODA</v>
      </c>
      <c r="E37" s="29"/>
      <c r="F37" s="29"/>
      <c r="G37" s="29"/>
      <c r="H37" s="29"/>
      <c r="I37" s="29"/>
      <c r="J37" s="29"/>
      <c r="K37" s="30"/>
    </row>
    <row r="38" spans="1:11" ht="13.8" hidden="1">
      <c r="A38" s="26"/>
      <c r="B38" s="28" t="s">
        <v>24</v>
      </c>
      <c r="C38" s="35"/>
      <c r="D38" s="31" t="str">
        <f>+D12</f>
        <v>HUMBERTO MILLAN / MARTIN LEDGAD</v>
      </c>
      <c r="E38" s="31"/>
      <c r="F38" s="31" t="s">
        <v>25</v>
      </c>
      <c r="G38" s="31"/>
      <c r="H38" s="31"/>
      <c r="I38" s="31"/>
      <c r="J38" s="31"/>
      <c r="K38" s="32"/>
    </row>
    <row r="39" spans="1:11" ht="13.8" hidden="1">
      <c r="A39" s="26"/>
      <c r="B39" s="28" t="s">
        <v>10</v>
      </c>
      <c r="C39" s="35"/>
      <c r="D39" s="33" t="s">
        <v>26</v>
      </c>
      <c r="E39" s="33"/>
      <c r="F39" s="33"/>
      <c r="G39" s="33"/>
      <c r="H39" s="33"/>
      <c r="I39" s="33"/>
      <c r="J39" s="33"/>
      <c r="K39" s="34"/>
    </row>
    <row r="40" spans="1:11" ht="26.25" customHeight="1" hidden="1">
      <c r="A40" s="26"/>
      <c r="B40" s="28"/>
      <c r="C40" s="35"/>
      <c r="D40" s="35"/>
      <c r="E40" s="36"/>
      <c r="F40" s="29"/>
      <c r="G40" s="29"/>
      <c r="H40" s="29"/>
      <c r="I40" s="29"/>
      <c r="J40" s="35"/>
      <c r="K40" s="37"/>
    </row>
    <row r="41" spans="1:11" ht="13.8" hidden="1">
      <c r="A41" s="26"/>
      <c r="B41" s="19"/>
      <c r="C41" s="16"/>
      <c r="D41" s="16"/>
      <c r="E41" s="128" t="s">
        <v>27</v>
      </c>
      <c r="F41" s="128"/>
      <c r="G41" s="128"/>
      <c r="H41" s="128"/>
      <c r="I41" s="128"/>
      <c r="J41" s="86"/>
      <c r="K41" s="21"/>
    </row>
    <row r="42" spans="1:11" ht="13.8" hidden="1">
      <c r="A42" s="26"/>
      <c r="B42" s="120" t="s">
        <v>28</v>
      </c>
      <c r="C42" s="120"/>
      <c r="D42" s="129"/>
      <c r="E42" s="129"/>
      <c r="F42" s="129"/>
      <c r="G42" s="129"/>
      <c r="H42" s="129"/>
      <c r="I42" s="129"/>
      <c r="J42" s="129"/>
      <c r="K42" s="129"/>
    </row>
    <row r="43" spans="1:11" ht="13.8">
      <c r="A43" s="26"/>
      <c r="B43" s="120"/>
      <c r="C43" s="120"/>
      <c r="D43" s="120"/>
      <c r="E43" s="120"/>
      <c r="F43" s="120"/>
      <c r="G43" s="120"/>
      <c r="H43" s="120"/>
      <c r="I43" s="120"/>
      <c r="J43" s="120"/>
      <c r="K43" s="120"/>
    </row>
    <row r="45" spans="2:3" ht="13.8">
      <c r="B45" s="80"/>
      <c r="C45" s="80"/>
    </row>
    <row r="46" spans="2:3" ht="15.75" customHeight="1">
      <c r="B46" s="119"/>
      <c r="C46" s="119"/>
    </row>
    <row r="47" spans="2:3" ht="13.8">
      <c r="B47" s="119"/>
      <c r="C47" s="119"/>
    </row>
    <row r="48" spans="2:3" ht="22.5" customHeight="1">
      <c r="B48" s="119"/>
      <c r="C48" s="119"/>
    </row>
    <row r="49" spans="2:3" ht="15.6">
      <c r="B49" s="79"/>
      <c r="C49" s="79"/>
    </row>
    <row r="50" spans="2:3" ht="15.6">
      <c r="B50" s="79"/>
      <c r="C50" s="79"/>
    </row>
    <row r="51" spans="2:3" ht="15.6">
      <c r="B51" s="79"/>
      <c r="C51" s="79"/>
    </row>
    <row r="52" spans="2:3" ht="15.6">
      <c r="B52" s="79"/>
      <c r="C52" s="79"/>
    </row>
    <row r="53" spans="2:3" ht="15.6">
      <c r="B53" s="79"/>
      <c r="C53" s="79"/>
    </row>
    <row r="54" spans="2:3" ht="15.6">
      <c r="B54" s="79"/>
      <c r="C54" s="79"/>
    </row>
    <row r="55" spans="2:3" ht="15.6">
      <c r="B55" s="79"/>
      <c r="C55" s="79"/>
    </row>
    <row r="56" spans="2:3" ht="15.6">
      <c r="B56" s="79"/>
      <c r="C56" s="79"/>
    </row>
    <row r="57" spans="2:3" ht="15.6">
      <c r="B57" s="79"/>
      <c r="C57" s="79"/>
    </row>
    <row r="58" spans="2:3" ht="15.6">
      <c r="B58" s="79"/>
      <c r="C58" s="79"/>
    </row>
    <row r="59" spans="2:3" ht="15.6">
      <c r="B59" s="79"/>
      <c r="C59" s="79"/>
    </row>
    <row r="60" spans="2:3" ht="15.6">
      <c r="B60" s="79"/>
      <c r="C60" s="79"/>
    </row>
  </sheetData>
  <sheetProtection password="8373" sheet="1" selectLockedCells="1" selectUnlockedCells="1"/>
  <mergeCells count="20">
    <mergeCell ref="B46:C48"/>
    <mergeCell ref="B43:K43"/>
    <mergeCell ref="B30:K30"/>
    <mergeCell ref="B31:K36"/>
    <mergeCell ref="E41:I41"/>
    <mergeCell ref="B42:K42"/>
    <mergeCell ref="D18:F18"/>
    <mergeCell ref="B19:C19"/>
    <mergeCell ref="D19:F19"/>
    <mergeCell ref="B2:K2"/>
    <mergeCell ref="B3:K3"/>
    <mergeCell ref="D17:F17"/>
    <mergeCell ref="G17:H17"/>
    <mergeCell ref="H7:K7"/>
    <mergeCell ref="H11:I11"/>
    <mergeCell ref="B17:C17"/>
    <mergeCell ref="J5:K5"/>
    <mergeCell ref="G18:H18"/>
    <mergeCell ref="B18:C18"/>
    <mergeCell ref="G19:H19"/>
  </mergeCells>
  <dataValidations count="4">
    <dataValidation type="decimal" operator="lessThanOrEqual" allowBlank="1" showInputMessage="1" showErrorMessage="1" errorTitle="Invalid Input" error="Please enter a valid numeric_x000a_value." sqref="G18 I18:J19">
      <formula1>999999999.99</formula1>
    </dataValidation>
    <dataValidation type="textLength" allowBlank="1" showInputMessage="1" showErrorMessage="1" errorTitle="Invalid Input" error="Max characters allowed: 10" sqref="K4">
      <formula1>0</formula1>
      <formula2>10</formula2>
    </dataValidation>
    <dataValidation type="date" allowBlank="1" showErrorMessage="1" errorTitle="Invalid Input" error="Please enter a valid date." sqref="K14">
      <formula1>36526</formula1>
      <formula2>402132</formula2>
    </dataValidation>
    <dataValidation type="textLength" operator="lessThanOrEqual" allowBlank="1" showInputMessage="1" showErrorMessage="1" errorTitle="Invalid Input" error="Max characters allowed: 100" sqref="D18:D19">
      <formula1>100</formula1>
    </dataValidation>
  </dataValidations>
  <hyperlinks>
    <hyperlink ref="H8" r:id="rId1" display="OFNA:(662)436-26-60"/>
  </hyperlinks>
  <pageMargins left="0.7086614173228347" right="0.7086614173228347" top="0.63" bottom="0.7480314960629921" header="0.31496062992125984" footer="0.31496062992125984"/>
  <pageSetup orientation="portrait" paperSize="1" scale="58" r:id="rId3"/>
  <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Hoja1</vt:lpstr>
      <vt:lpstr>1</vt:lpstr>
    </vt:vector>
  </TitlesOfParts>
  <Template/>
  <Manager/>
  <Company>Toshiba</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SUAREZ M.</dc:creator>
  <cp:keywords/>
  <dc:description/>
  <cp:lastModifiedBy>llantasdeavion Juan Suarez M.</cp:lastModifiedBy>
  <cp:lastPrinted>2023-02-03T22:31:41Z</cp:lastPrinted>
  <dcterms:created xsi:type="dcterms:W3CDTF">2019-03-04T04:06:15Z</dcterms:created>
  <dcterms:modified xsi:type="dcterms:W3CDTF">2023-09-25T19:11:40Z</dcterms:modified>
  <cp:category/>
</cp:coreProperties>
</file>