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ehiculos\Kenworth 2005 AM79170\2019\"/>
    </mc:Choice>
  </mc:AlternateContent>
  <bookViews>
    <workbookView xWindow="0" yWindow="0" windowWidth="20490" windowHeight="7800"/>
  </bookViews>
  <sheets>
    <sheet name="Cot llantas Kw 02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H13" i="1" l="1"/>
  <c r="I13" i="1"/>
  <c r="I14" i="1" s="1"/>
  <c r="E13" i="1"/>
  <c r="D13" i="1"/>
  <c r="C13" i="1"/>
  <c r="G13" i="1"/>
  <c r="F13" i="1"/>
  <c r="F14" i="1" s="1"/>
  <c r="H14" i="1" l="1"/>
  <c r="H15" i="1" s="1"/>
  <c r="H18" i="1" s="1"/>
  <c r="I15" i="1"/>
  <c r="F15" i="1"/>
  <c r="G14" i="1"/>
  <c r="G15" i="1" s="1"/>
  <c r="D14" i="1"/>
  <c r="D15" i="1" s="1"/>
  <c r="C14" i="1"/>
  <c r="C15" i="1" s="1"/>
  <c r="B13" i="1"/>
  <c r="F18" i="1" l="1"/>
  <c r="B14" i="1"/>
  <c r="B15" i="1" s="1"/>
  <c r="B18" i="1" s="1"/>
  <c r="E14" i="1"/>
  <c r="E15" i="1" s="1"/>
  <c r="D18" i="1" s="1"/>
</calcChain>
</file>

<file path=xl/sharedStrings.xml><?xml version="1.0" encoding="utf-8"?>
<sst xmlns="http://schemas.openxmlformats.org/spreadsheetml/2006/main" count="49" uniqueCount="36">
  <si>
    <t>P.U S/IVA</t>
  </si>
  <si>
    <t>GARANTIA</t>
  </si>
  <si>
    <t>RENDIMIENTO</t>
  </si>
  <si>
    <t>MONTAJE</t>
  </si>
  <si>
    <t>ALINEACION</t>
  </si>
  <si>
    <t>BALANCEO</t>
  </si>
  <si>
    <t>RECOMENDACIÓN</t>
  </si>
  <si>
    <t>DE POR VIDA X DEF DE FABRICA</t>
  </si>
  <si>
    <t>PROVEEDOR</t>
  </si>
  <si>
    <t>LLANTERA SERRANO</t>
  </si>
  <si>
    <t>OK</t>
  </si>
  <si>
    <t>WESTLAKE 11R22.5 DIRECCION</t>
  </si>
  <si>
    <t>GRATIS AL AUTORIZAR</t>
  </si>
  <si>
    <t>DURUM YTH6 11R22.5 TRACCION</t>
  </si>
  <si>
    <t>CAMION KW02</t>
  </si>
  <si>
    <t>TERSA</t>
  </si>
  <si>
    <t>UNIROYAL 11R22.5 TRACCION</t>
  </si>
  <si>
    <t>UNIROYAL 11R22.5 DIRECCION</t>
  </si>
  <si>
    <t>150000 KM</t>
  </si>
  <si>
    <t>LLYASA</t>
  </si>
  <si>
    <t>ONIX 11R22.5 16C DIR</t>
  </si>
  <si>
    <t>ONIX 11R22.5 16C TRAC</t>
  </si>
  <si>
    <t>PIVOTES</t>
  </si>
  <si>
    <t>NOTA PRECIOS S/IVA</t>
  </si>
  <si>
    <t xml:space="preserve">MARCA Y NUM </t>
  </si>
  <si>
    <t>TOTAL CAMION KW</t>
  </si>
  <si>
    <t>CANTIDAD</t>
  </si>
  <si>
    <t>IVA 8%</t>
  </si>
  <si>
    <t>SUBTOTAL</t>
  </si>
  <si>
    <t>TOTAL</t>
  </si>
  <si>
    <t>2</t>
  </si>
  <si>
    <t>3 AÑOS</t>
  </si>
  <si>
    <t>100000 KM</t>
  </si>
  <si>
    <t>HANKOOK 11R22.5 DIR</t>
  </si>
  <si>
    <t>HANKOOK 11R22.5 TRAC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</si>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</sst>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0" xfId="0" applyNumberFormat="1"/>
    <xf numFmtId="0" fontId="4" fillId="2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4" fontId="1" fillId="3" borderId="1" xfId="1" applyFont="1" applyFill="1" applyBorder="1"/>
    <xf numFmtId="164" fontId="1" fillId="3" borderId="2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/>
    <xf numFmtId="44" fontId="0" fillId="0" borderId="1" xfId="1" applyFont="1" applyFill="1" applyBorder="1" applyAlignment="1">
      <alignment horizontal="center" vertical="center"/>
    </xf>
    <xf numFmtId="44" fontId="0" fillId="0" borderId="1" xfId="1" applyFont="1" applyFill="1" applyBorder="1"/>
    <xf numFmtId="44" fontId="0" fillId="0" borderId="1" xfId="1" applyFont="1" applyFill="1" applyBorder="1" applyAlignment="1"/>
    <xf numFmtId="164" fontId="0" fillId="0" borderId="2" xfId="1" applyNumberFormat="1" applyFont="1" applyFill="1" applyBorder="1" applyAlignment="1">
      <alignment vertical="center"/>
    </xf>
    <xf numFmtId="164" fontId="0" fillId="0" borderId="3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7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3" xfId="0" applyNumberFormat="1" applyFill="1" applyBorder="1" applyAlignment="1"/>
    <xf numFmtId="165" fontId="0" fillId="0" borderId="3" xfId="0" applyNumberFormat="1" applyFill="1" applyBorder="1" applyAlignment="1">
      <alignment horizontal="center"/>
    </xf>
    <xf numFmtId="0" fontId="0" fillId="0" borderId="0" xfId="0" applyFill="1"/>
    <xf numFmtId="165" fontId="0" fillId="0" borderId="2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44" fontId="1" fillId="3" borderId="3" xfId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 vertical="center"/>
    </xf>
    <xf numFmtId="44" fontId="0" fillId="0" borderId="3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4" borderId="0" xfId="0" applyFill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B1" workbookViewId="0">
      <selection activeCell="D18" sqref="D18:E18"/>
    </sheetView>
  </sheetViews>
  <sheetFormatPr baseColWidth="10" defaultRowHeight="15" x14ac:dyDescent="0.25"/>
  <cols>
    <col min="1" max="1" width="21.7109375" customWidth="1"/>
    <col min="2" max="2" width="28.140625" customWidth="1"/>
    <col min="3" max="3" width="30" customWidth="1"/>
    <col min="4" max="5" width="27.42578125" customWidth="1"/>
    <col min="6" max="6" width="25.7109375" customWidth="1"/>
    <col min="7" max="7" width="21.7109375" customWidth="1"/>
    <col min="8" max="8" width="27" customWidth="1"/>
    <col min="9" max="9" width="24.42578125" customWidth="1"/>
  </cols>
  <sheetData>
    <row r="1" spans="1:9" x14ac:dyDescent="0.25">
      <c r="A1" s="1"/>
      <c r="B1" s="1"/>
      <c r="C1" s="1"/>
      <c r="D1" s="3" t="s">
        <v>14</v>
      </c>
      <c r="E1" s="3"/>
      <c r="F1" s="1"/>
      <c r="G1" s="1"/>
    </row>
    <row r="2" spans="1:9" ht="18.75" x14ac:dyDescent="0.3">
      <c r="A2" s="2" t="s">
        <v>8</v>
      </c>
      <c r="B2" s="52" t="s">
        <v>9</v>
      </c>
      <c r="C2" s="53"/>
      <c r="D2" s="37" t="s">
        <v>15</v>
      </c>
      <c r="E2" s="38"/>
      <c r="F2" s="48" t="s">
        <v>19</v>
      </c>
      <c r="G2" s="49"/>
      <c r="H2" s="50"/>
      <c r="I2" s="51"/>
    </row>
    <row r="3" spans="1:9" x14ac:dyDescent="0.25">
      <c r="A3" s="4" t="s">
        <v>24</v>
      </c>
      <c r="B3" s="17" t="s">
        <v>11</v>
      </c>
      <c r="C3" s="17" t="s">
        <v>13</v>
      </c>
      <c r="D3" s="10" t="s">
        <v>16</v>
      </c>
      <c r="E3" s="10" t="s">
        <v>17</v>
      </c>
      <c r="F3" s="27" t="s">
        <v>20</v>
      </c>
      <c r="G3" s="27" t="s">
        <v>21</v>
      </c>
      <c r="H3" s="27" t="s">
        <v>33</v>
      </c>
      <c r="I3" s="27" t="s">
        <v>34</v>
      </c>
    </row>
    <row r="4" spans="1:9" x14ac:dyDescent="0.25">
      <c r="A4" s="4" t="s">
        <v>26</v>
      </c>
      <c r="B4" s="18">
        <v>2</v>
      </c>
      <c r="C4" s="18">
        <v>4</v>
      </c>
      <c r="D4" s="11">
        <v>4</v>
      </c>
      <c r="E4" s="11">
        <v>2</v>
      </c>
      <c r="F4" s="28" t="s">
        <v>30</v>
      </c>
      <c r="G4" s="28">
        <v>4</v>
      </c>
      <c r="H4" s="28" t="s">
        <v>30</v>
      </c>
      <c r="I4" s="28" t="s">
        <v>35</v>
      </c>
    </row>
    <row r="5" spans="1:9" x14ac:dyDescent="0.25">
      <c r="A5" s="4" t="s">
        <v>0</v>
      </c>
      <c r="B5" s="19">
        <v>4259.25</v>
      </c>
      <c r="C5" s="19">
        <v>4281.4799999999996</v>
      </c>
      <c r="D5" s="12">
        <v>5495</v>
      </c>
      <c r="E5" s="13">
        <v>5342</v>
      </c>
      <c r="F5" s="27">
        <v>3300</v>
      </c>
      <c r="G5" s="27">
        <v>3700</v>
      </c>
      <c r="H5" s="27">
        <v>5400</v>
      </c>
      <c r="I5" s="27">
        <v>5900</v>
      </c>
    </row>
    <row r="6" spans="1:9" ht="16.5" customHeight="1" x14ac:dyDescent="0.25">
      <c r="A6" s="4" t="s">
        <v>1</v>
      </c>
      <c r="B6" s="43" t="s">
        <v>7</v>
      </c>
      <c r="C6" s="44"/>
      <c r="D6" s="11" t="s">
        <v>31</v>
      </c>
      <c r="E6" s="11" t="s">
        <v>31</v>
      </c>
      <c r="F6" s="18" t="s">
        <v>31</v>
      </c>
      <c r="G6" s="18" t="s">
        <v>31</v>
      </c>
      <c r="H6" s="18"/>
      <c r="I6" s="18"/>
    </row>
    <row r="7" spans="1:9" x14ac:dyDescent="0.25">
      <c r="A7" s="4" t="s">
        <v>2</v>
      </c>
      <c r="B7" s="45" t="s">
        <v>18</v>
      </c>
      <c r="C7" s="46"/>
      <c r="D7" s="11" t="s">
        <v>18</v>
      </c>
      <c r="E7" s="11" t="s">
        <v>18</v>
      </c>
      <c r="F7" s="18" t="s">
        <v>32</v>
      </c>
      <c r="G7" s="18" t="s">
        <v>32</v>
      </c>
      <c r="H7" s="18"/>
      <c r="I7" s="18"/>
    </row>
    <row r="8" spans="1:9" x14ac:dyDescent="0.25">
      <c r="A8" s="4" t="s">
        <v>3</v>
      </c>
      <c r="B8" s="47" t="s">
        <v>12</v>
      </c>
      <c r="C8" s="36"/>
      <c r="D8" s="13">
        <v>600</v>
      </c>
      <c r="E8" s="13">
        <v>300</v>
      </c>
      <c r="F8" s="33">
        <v>413.82</v>
      </c>
      <c r="G8" s="34"/>
      <c r="H8" s="33">
        <v>413.82</v>
      </c>
      <c r="I8" s="34"/>
    </row>
    <row r="9" spans="1:9" x14ac:dyDescent="0.25">
      <c r="A9" s="4" t="s">
        <v>4</v>
      </c>
      <c r="B9" s="47" t="s">
        <v>12</v>
      </c>
      <c r="C9" s="36"/>
      <c r="D9" s="13">
        <v>0</v>
      </c>
      <c r="E9" s="13">
        <v>300</v>
      </c>
      <c r="F9" s="29">
        <v>913.79</v>
      </c>
      <c r="G9" s="30"/>
      <c r="H9" s="29">
        <v>357.76</v>
      </c>
      <c r="I9" s="31"/>
    </row>
    <row r="10" spans="1:9" x14ac:dyDescent="0.25">
      <c r="A10" s="4" t="s">
        <v>5</v>
      </c>
      <c r="B10" s="47" t="s">
        <v>12</v>
      </c>
      <c r="C10" s="36"/>
      <c r="D10" s="13">
        <v>1000</v>
      </c>
      <c r="E10" s="13">
        <v>500</v>
      </c>
      <c r="F10" s="29">
        <v>410</v>
      </c>
      <c r="G10" s="30"/>
      <c r="H10" s="29">
        <v>260</v>
      </c>
      <c r="I10" s="30"/>
    </row>
    <row r="11" spans="1:9" x14ac:dyDescent="0.25">
      <c r="A11" s="4" t="s">
        <v>6</v>
      </c>
      <c r="B11" s="47" t="s">
        <v>10</v>
      </c>
      <c r="C11" s="36"/>
      <c r="D11" s="11" t="s">
        <v>10</v>
      </c>
      <c r="E11" s="11" t="s">
        <v>10</v>
      </c>
      <c r="F11" s="18" t="s">
        <v>10</v>
      </c>
      <c r="G11" s="18" t="s">
        <v>10</v>
      </c>
      <c r="H11" s="18"/>
      <c r="I11" s="18"/>
    </row>
    <row r="12" spans="1:9" x14ac:dyDescent="0.25">
      <c r="A12" s="4" t="s">
        <v>22</v>
      </c>
      <c r="B12" s="20">
        <v>75</v>
      </c>
      <c r="C12" s="20">
        <v>75</v>
      </c>
      <c r="D12" s="13">
        <v>0</v>
      </c>
      <c r="E12" s="13">
        <v>0</v>
      </c>
      <c r="F12" s="32"/>
      <c r="G12" s="32"/>
      <c r="H12" s="32"/>
      <c r="I12" s="32"/>
    </row>
    <row r="13" spans="1:9" x14ac:dyDescent="0.25">
      <c r="A13" s="7" t="s">
        <v>25</v>
      </c>
      <c r="B13" s="21">
        <f t="shared" ref="B13" si="0">+B5*B4</f>
        <v>8518.5</v>
      </c>
      <c r="C13" s="21">
        <f>+C5*C4</f>
        <v>17125.919999999998</v>
      </c>
      <c r="D13" s="14">
        <f>+D5*D4+D8+D10</f>
        <v>23580</v>
      </c>
      <c r="E13" s="14">
        <f>+E5*E4+E8+E10+E9</f>
        <v>11784</v>
      </c>
      <c r="F13" s="22">
        <f>+F5*F4+F8+F9+F10</f>
        <v>8337.61</v>
      </c>
      <c r="G13" s="22">
        <f>+G5*G4</f>
        <v>14800</v>
      </c>
      <c r="H13" s="22">
        <f>+H5*H4+H8+H9+H10+H11</f>
        <v>11831.58</v>
      </c>
      <c r="I13" s="22">
        <f>+I5*I4</f>
        <v>23600</v>
      </c>
    </row>
    <row r="14" spans="1:9" x14ac:dyDescent="0.25">
      <c r="A14" s="7" t="s">
        <v>27</v>
      </c>
      <c r="B14" s="22">
        <f t="shared" ref="B14:G14" si="1">+B13*0.08</f>
        <v>681.48</v>
      </c>
      <c r="C14" s="23">
        <f t="shared" si="1"/>
        <v>1370.0735999999999</v>
      </c>
      <c r="D14" s="14">
        <f t="shared" si="1"/>
        <v>1886.4</v>
      </c>
      <c r="E14" s="14">
        <f t="shared" si="1"/>
        <v>942.72</v>
      </c>
      <c r="F14" s="22">
        <f t="shared" si="1"/>
        <v>667.00880000000006</v>
      </c>
      <c r="G14" s="22">
        <f t="shared" si="1"/>
        <v>1184</v>
      </c>
      <c r="H14" s="22">
        <f>+H13*0.08</f>
        <v>946.52639999999997</v>
      </c>
      <c r="I14" s="22">
        <f>+I13*0.08</f>
        <v>1888</v>
      </c>
    </row>
    <row r="15" spans="1:9" x14ac:dyDescent="0.25">
      <c r="A15" s="8" t="s">
        <v>28</v>
      </c>
      <c r="B15" s="24">
        <f>+B13+B14+B12</f>
        <v>9274.98</v>
      </c>
      <c r="C15" s="25">
        <f>+C13+C14+C12</f>
        <v>18570.993599999998</v>
      </c>
      <c r="D15" s="15">
        <f t="shared" ref="D15:I15" si="2">+D13+D14</f>
        <v>25466.400000000001</v>
      </c>
      <c r="E15" s="16">
        <f t="shared" si="2"/>
        <v>12726.72</v>
      </c>
      <c r="F15" s="25">
        <f t="shared" si="2"/>
        <v>9004.6188000000002</v>
      </c>
      <c r="G15" s="25">
        <f t="shared" si="2"/>
        <v>15984</v>
      </c>
      <c r="H15" s="25">
        <f t="shared" si="2"/>
        <v>12778.106400000001</v>
      </c>
      <c r="I15" s="25">
        <f t="shared" si="2"/>
        <v>25488</v>
      </c>
    </row>
    <row r="16" spans="1:9" x14ac:dyDescent="0.25">
      <c r="A16" s="7"/>
      <c r="B16" s="26"/>
      <c r="C16" s="26"/>
      <c r="D16" s="2"/>
      <c r="E16" s="2"/>
      <c r="F16" s="17"/>
      <c r="G16" s="17"/>
      <c r="H16" s="17"/>
      <c r="I16" s="17"/>
    </row>
    <row r="17" spans="1:9" x14ac:dyDescent="0.25">
      <c r="A17" s="7"/>
      <c r="B17" s="26"/>
      <c r="C17" s="26"/>
      <c r="D17" s="2"/>
      <c r="E17" s="2"/>
      <c r="F17" s="17"/>
      <c r="G17" s="17"/>
      <c r="H17" s="17"/>
      <c r="I17" s="17"/>
    </row>
    <row r="18" spans="1:9" x14ac:dyDescent="0.25">
      <c r="A18" s="7" t="s">
        <v>29</v>
      </c>
      <c r="B18" s="41">
        <f>+B15+C15</f>
        <v>27845.973599999998</v>
      </c>
      <c r="C18" s="42"/>
      <c r="D18" s="39">
        <f>+D15+E15</f>
        <v>38193.120000000003</v>
      </c>
      <c r="E18" s="40"/>
      <c r="F18" s="35">
        <f>+F15+G15</f>
        <v>24988.6188</v>
      </c>
      <c r="G18" s="36"/>
      <c r="H18" s="35">
        <f>+H15+I15</f>
        <v>38266.106400000004</v>
      </c>
      <c r="I18" s="36"/>
    </row>
    <row r="19" spans="1:9" x14ac:dyDescent="0.25">
      <c r="B19" s="9"/>
      <c r="C19" s="9"/>
    </row>
    <row r="20" spans="1:9" x14ac:dyDescent="0.25">
      <c r="A20" s="6" t="s">
        <v>23</v>
      </c>
      <c r="B20" s="5"/>
      <c r="C20" s="5"/>
    </row>
  </sheetData>
  <mergeCells count="15">
    <mergeCell ref="H8:I8"/>
    <mergeCell ref="H18:I18"/>
    <mergeCell ref="F2:H2"/>
    <mergeCell ref="B2:C2"/>
    <mergeCell ref="D2:E2"/>
    <mergeCell ref="D18:E18"/>
    <mergeCell ref="B18:C18"/>
    <mergeCell ref="F18:G18"/>
    <mergeCell ref="B6:C6"/>
    <mergeCell ref="B7:C7"/>
    <mergeCell ref="B8:C8"/>
    <mergeCell ref="B9:C9"/>
    <mergeCell ref="B10:C10"/>
    <mergeCell ref="B11:C11"/>
    <mergeCell ref="F8:G8"/>
  </mergeCells>
  <pageMargins left="0.19685039370078741" right="0.27559055118110237" top="0.35433070866141736" bottom="0.31496062992125984" header="0.31496062992125984" footer="0.31496062992125984"/>
  <pageSetup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 llantas Kw 02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MAYOREO</dc:creator>
  <cp:lastModifiedBy>Gerencia</cp:lastModifiedBy>
  <cp:lastPrinted>2019-04-01T15:49:14Z</cp:lastPrinted>
  <dcterms:created xsi:type="dcterms:W3CDTF">2019-03-11T18:46:44Z</dcterms:created>
  <dcterms:modified xsi:type="dcterms:W3CDTF">2019-05-03T15:07:55Z</dcterms:modified>
</cp:coreProperties>
</file>